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640" firstSheet="4" activeTab="9"/>
  </bookViews>
  <sheets>
    <sheet name="OBRAS" sheetId="1" r:id="rId1"/>
    <sheet name="SUMINISTROS" sheetId="2" r:id="rId2"/>
    <sheet name="PATRIMONIALES" sheetId="3" r:id="rId3"/>
    <sheet name="GESTION DE SERVICIOS PUBLICOS" sheetId="4" r:id="rId4"/>
    <sheet name="SERVICIOS" sheetId="5" r:id="rId5"/>
    <sheet name="CONCESION DE OBRA PUBLICA" sheetId="6" r:id="rId6"/>
    <sheet name="COLABORACION DEL SECTOR PUBLICO" sheetId="7" r:id="rId7"/>
    <sheet name="ADMINISTRATIVO ESPECIAL" sheetId="8" r:id="rId8"/>
    <sheet name="OTROS" sheetId="9" r:id="rId9"/>
    <sheet name="CUADRANTE" sheetId="10" r:id="rId10"/>
  </sheets>
  <calcPr calcId="145621"/>
</workbook>
</file>

<file path=xl/calcChain.xml><?xml version="1.0" encoding="utf-8"?>
<calcChain xmlns="http://schemas.openxmlformats.org/spreadsheetml/2006/main">
  <c r="C11" i="10" l="1"/>
  <c r="B11" i="10"/>
  <c r="C7" i="10"/>
  <c r="B7" i="10"/>
  <c r="B13" i="1"/>
  <c r="B13" i="5"/>
  <c r="B2" i="1"/>
  <c r="B2" i="9"/>
  <c r="B2" i="5"/>
  <c r="B3" i="9"/>
  <c r="B13" i="2"/>
  <c r="L11" i="10" l="1"/>
  <c r="L7" i="10"/>
  <c r="L4" i="10"/>
  <c r="B3" i="10"/>
  <c r="L3" i="10"/>
  <c r="C12" i="10" l="1"/>
  <c r="E12" i="10"/>
  <c r="F12" i="10"/>
  <c r="H12" i="10"/>
  <c r="I12" i="10"/>
  <c r="K12" i="10"/>
  <c r="L12" i="10"/>
  <c r="B12" i="10"/>
  <c r="J4" i="10"/>
  <c r="J5" i="10"/>
  <c r="J6" i="10"/>
  <c r="J7" i="10"/>
  <c r="J8" i="10"/>
  <c r="J9" i="10"/>
  <c r="J10" i="10"/>
  <c r="J11" i="10"/>
  <c r="J3" i="10"/>
  <c r="G4" i="10"/>
  <c r="G5" i="10"/>
  <c r="G6" i="10"/>
  <c r="G7" i="10"/>
  <c r="G8" i="10"/>
  <c r="G9" i="10"/>
  <c r="G10" i="10"/>
  <c r="G11" i="10"/>
  <c r="G3" i="10"/>
  <c r="D6" i="10"/>
  <c r="D7" i="10"/>
  <c r="D8" i="10"/>
  <c r="M8" i="10" s="1"/>
  <c r="D9" i="10"/>
  <c r="M9" i="10" s="1"/>
  <c r="D10" i="10"/>
  <c r="D11" i="10"/>
  <c r="D4" i="10"/>
  <c r="D5" i="10"/>
  <c r="D3" i="10"/>
  <c r="M4" i="10" l="1"/>
  <c r="M11" i="10"/>
  <c r="G12" i="10"/>
  <c r="M10" i="10"/>
  <c r="M6" i="10"/>
  <c r="M3" i="10"/>
  <c r="M7" i="10"/>
  <c r="D12" i="10"/>
  <c r="M5" i="10"/>
  <c r="J12" i="10"/>
  <c r="M12" i="10" l="1"/>
</calcChain>
</file>

<file path=xl/sharedStrings.xml><?xml version="1.0" encoding="utf-8"?>
<sst xmlns="http://schemas.openxmlformats.org/spreadsheetml/2006/main" count="108" uniqueCount="30">
  <si>
    <t>PROC. ABIERTO MULTIPLIC. CRITERIOS</t>
  </si>
  <si>
    <t>IMPORTE</t>
  </si>
  <si>
    <t>PROC. ABIERTO ÚNICO CRITERIO</t>
  </si>
  <si>
    <t>PROC. RESTRINGIDO MULTIPLIC. CRITERIO</t>
  </si>
  <si>
    <t>PROC. RESTRINGIDO ÚNICO CRITERIO</t>
  </si>
  <si>
    <t>PROC. NEGOCIADO CON PUBLICIDAD</t>
  </si>
  <si>
    <t>PROC. NEGOCIADO SIN PUBLICIDAD</t>
  </si>
  <si>
    <t>DIÁLOGO COMPETITIVO</t>
  </si>
  <si>
    <t>ADJUDICACIÓN DIRECTA</t>
  </si>
  <si>
    <t>TIPO DE CONTRATO</t>
  </si>
  <si>
    <t>PROCEDIMIENTO ABIERTO</t>
  </si>
  <si>
    <t>MULTIPLIC. CRITERIO</t>
  </si>
  <si>
    <t>ÚNICO CRITERIO</t>
  </si>
  <si>
    <t>TOTAL</t>
  </si>
  <si>
    <t>PROCEDIMIENTO RESTRINGIDO</t>
  </si>
  <si>
    <t>PROCEDIMIENTO NEGOCIADO</t>
  </si>
  <si>
    <t>CON PUBLICIDAD</t>
  </si>
  <si>
    <t>SIN PUBLICIDAD</t>
  </si>
  <si>
    <t>DIALOGO COMPETITIVO</t>
  </si>
  <si>
    <t>ADJUDICACION DIRECTA</t>
  </si>
  <si>
    <t>DE OBRAS</t>
  </si>
  <si>
    <t>DE SUMINISTRO</t>
  </si>
  <si>
    <t>PATRIMONIALES</t>
  </si>
  <si>
    <t>DE GESTION DE SERVICIOS PUBLICOS</t>
  </si>
  <si>
    <t>DE SERVICIOS</t>
  </si>
  <si>
    <t>DE CONCESION  DE OBRA PUBLICA</t>
  </si>
  <si>
    <t>DE COLABORACION ENTRE EL SECTOR PUBLICO Y EL SECTOR PRIVADO</t>
  </si>
  <si>
    <t>DE CARÁCTER ADMINISTRATIVO ESPECIAL</t>
  </si>
  <si>
    <t>OTROS</t>
  </si>
  <si>
    <t>NOTA: Importes sin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</si>
</sst>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4" fontId="0" fillId="0" borderId="2" xfId="0" applyNumberFormat="1" applyBorder="1" applyAlignment="1">
      <alignment horizontal="right" vertical="center"/>
    </xf>
    <xf numFmtId="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4" sqref="B14"/>
    </sheetView>
  </sheetViews>
  <sheetFormatPr baseColWidth="10" defaultRowHeight="15" x14ac:dyDescent="0.25"/>
  <cols>
    <col min="1" max="1" width="37.85546875" customWidth="1"/>
    <col min="2" max="2" width="26.1406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f>99800+89900+98510.15+44332.5</f>
        <v>332542.65000000002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f>38346.28+9000+33469+33794.15</f>
        <v>114609.43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 ADJUDICACIÓN CONTRATOS DE OBRAS AÑO 2019
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C12" sqref="C12"/>
    </sheetView>
  </sheetViews>
  <sheetFormatPr baseColWidth="10" defaultRowHeight="15" x14ac:dyDescent="0.25"/>
  <cols>
    <col min="1" max="1" width="17.28515625" customWidth="1"/>
    <col min="2" max="2" width="11.5703125" customWidth="1"/>
    <col min="3" max="3" width="9.85546875" customWidth="1"/>
    <col min="4" max="4" width="11.5703125" customWidth="1"/>
    <col min="5" max="5" width="10.140625" customWidth="1"/>
    <col min="6" max="6" width="7.85546875" customWidth="1"/>
    <col min="7" max="7" width="9.5703125" customWidth="1"/>
    <col min="8" max="8" width="7" customWidth="1"/>
    <col min="9" max="10" width="9.85546875" customWidth="1"/>
    <col min="11" max="11" width="11.85546875" bestFit="1" customWidth="1"/>
    <col min="12" max="12" width="12.28515625" customWidth="1"/>
    <col min="13" max="13" width="11.5703125" customWidth="1"/>
  </cols>
  <sheetData>
    <row r="1" spans="1:13" ht="37.5" customHeight="1" x14ac:dyDescent="0.25">
      <c r="A1" s="13" t="s">
        <v>9</v>
      </c>
      <c r="B1" s="12" t="s">
        <v>10</v>
      </c>
      <c r="C1" s="12"/>
      <c r="D1" s="12"/>
      <c r="E1" s="12" t="s">
        <v>14</v>
      </c>
      <c r="F1" s="12"/>
      <c r="G1" s="12"/>
      <c r="H1" s="12" t="s">
        <v>15</v>
      </c>
      <c r="I1" s="12"/>
      <c r="J1" s="12"/>
      <c r="K1" s="12" t="s">
        <v>18</v>
      </c>
      <c r="L1" s="12" t="s">
        <v>19</v>
      </c>
      <c r="M1" s="12" t="s">
        <v>13</v>
      </c>
    </row>
    <row r="2" spans="1:13" ht="62.25" customHeight="1" x14ac:dyDescent="0.25">
      <c r="A2" s="13"/>
      <c r="B2" s="6" t="s">
        <v>11</v>
      </c>
      <c r="C2" s="6" t="s">
        <v>12</v>
      </c>
      <c r="D2" s="6" t="s">
        <v>13</v>
      </c>
      <c r="E2" s="6" t="s">
        <v>11</v>
      </c>
      <c r="F2" s="6" t="s">
        <v>12</v>
      </c>
      <c r="G2" s="6" t="s">
        <v>13</v>
      </c>
      <c r="H2" s="6" t="s">
        <v>16</v>
      </c>
      <c r="I2" s="6" t="s">
        <v>17</v>
      </c>
      <c r="J2" s="6" t="s">
        <v>13</v>
      </c>
      <c r="K2" s="12"/>
      <c r="L2" s="12"/>
      <c r="M2" s="12"/>
    </row>
    <row r="3" spans="1:13" x14ac:dyDescent="0.25">
      <c r="A3" s="3" t="s">
        <v>20</v>
      </c>
      <c r="B3" s="2">
        <f>OBRAS!B2</f>
        <v>332542.65000000002</v>
      </c>
      <c r="C3" s="10">
        <v>0</v>
      </c>
      <c r="D3" s="4">
        <f>B3+C3</f>
        <v>332542.65000000002</v>
      </c>
      <c r="E3" s="4">
        <v>0</v>
      </c>
      <c r="F3" s="4">
        <v>0</v>
      </c>
      <c r="G3" s="4">
        <f>E3+F3</f>
        <v>0</v>
      </c>
      <c r="H3" s="4">
        <v>0</v>
      </c>
      <c r="I3" s="4">
        <v>0</v>
      </c>
      <c r="J3" s="4">
        <f>H3+I3</f>
        <v>0</v>
      </c>
      <c r="K3" s="4">
        <v>0</v>
      </c>
      <c r="L3" s="2">
        <f>OBRAS!B13</f>
        <v>114609.43</v>
      </c>
      <c r="M3" s="4">
        <f>D3+G3+J3+K3+L3</f>
        <v>447152.08</v>
      </c>
    </row>
    <row r="4" spans="1:13" x14ac:dyDescent="0.25">
      <c r="A4" s="3" t="s">
        <v>21</v>
      </c>
      <c r="B4" s="11">
        <v>0</v>
      </c>
      <c r="C4" s="10">
        <v>0</v>
      </c>
      <c r="D4" s="4">
        <f t="shared" ref="D4:D11" si="0">B4+C4</f>
        <v>0</v>
      </c>
      <c r="E4" s="4">
        <v>0</v>
      </c>
      <c r="F4" s="4">
        <v>0</v>
      </c>
      <c r="G4" s="4">
        <f t="shared" ref="G4:G11" si="1">E4+F4</f>
        <v>0</v>
      </c>
      <c r="H4" s="4">
        <v>0</v>
      </c>
      <c r="I4" s="4">
        <v>0</v>
      </c>
      <c r="J4" s="4">
        <f t="shared" ref="J4:J11" si="2">H4+I4</f>
        <v>0</v>
      </c>
      <c r="K4" s="4">
        <v>0</v>
      </c>
      <c r="L4" s="4">
        <f>SUMINISTROS!B13</f>
        <v>15641.949999999999</v>
      </c>
      <c r="M4" s="4">
        <f t="shared" ref="M4:M11" si="3">D4+G4+J4+K4+L4</f>
        <v>15641.949999999999</v>
      </c>
    </row>
    <row r="5" spans="1:13" x14ac:dyDescent="0.25">
      <c r="A5" s="3" t="s">
        <v>22</v>
      </c>
      <c r="B5" s="2">
        <v>0</v>
      </c>
      <c r="C5" s="2">
        <v>0</v>
      </c>
      <c r="D5" s="4">
        <f t="shared" si="0"/>
        <v>0</v>
      </c>
      <c r="E5" s="4">
        <v>0</v>
      </c>
      <c r="F5" s="4">
        <v>0</v>
      </c>
      <c r="G5" s="4">
        <f t="shared" si="1"/>
        <v>0</v>
      </c>
      <c r="H5" s="4">
        <v>0</v>
      </c>
      <c r="I5" s="4">
        <v>0</v>
      </c>
      <c r="J5" s="4">
        <f t="shared" si="2"/>
        <v>0</v>
      </c>
      <c r="K5" s="4">
        <v>0</v>
      </c>
      <c r="L5" s="2">
        <v>0</v>
      </c>
      <c r="M5" s="4">
        <f t="shared" si="3"/>
        <v>0</v>
      </c>
    </row>
    <row r="6" spans="1:13" ht="47.25" customHeight="1" x14ac:dyDescent="0.25">
      <c r="A6" s="3" t="s">
        <v>23</v>
      </c>
      <c r="B6" s="4">
        <v>0</v>
      </c>
      <c r="C6" s="10">
        <v>0</v>
      </c>
      <c r="D6" s="4">
        <f t="shared" si="0"/>
        <v>0</v>
      </c>
      <c r="E6" s="4">
        <v>0</v>
      </c>
      <c r="F6" s="4">
        <v>0</v>
      </c>
      <c r="G6" s="4">
        <f t="shared" si="1"/>
        <v>0</v>
      </c>
      <c r="H6" s="4">
        <v>0</v>
      </c>
      <c r="I6" s="4">
        <v>0</v>
      </c>
      <c r="J6" s="4">
        <f t="shared" si="2"/>
        <v>0</v>
      </c>
      <c r="K6" s="4">
        <v>0</v>
      </c>
      <c r="L6" s="4">
        <v>0</v>
      </c>
      <c r="M6" s="4">
        <f t="shared" si="3"/>
        <v>0</v>
      </c>
    </row>
    <row r="7" spans="1:13" x14ac:dyDescent="0.25">
      <c r="A7" s="3" t="s">
        <v>24</v>
      </c>
      <c r="B7" s="2">
        <f>SERVICIOS!B2</f>
        <v>50426.559999999998</v>
      </c>
      <c r="C7" s="2">
        <f>SERVICIOS!B3</f>
        <v>9600</v>
      </c>
      <c r="D7" s="4">
        <f t="shared" si="0"/>
        <v>60026.559999999998</v>
      </c>
      <c r="E7" s="2">
        <v>0</v>
      </c>
      <c r="F7" s="4">
        <v>0</v>
      </c>
      <c r="G7" s="4">
        <f t="shared" si="1"/>
        <v>0</v>
      </c>
      <c r="H7" s="4">
        <v>0</v>
      </c>
      <c r="I7" s="2">
        <v>0</v>
      </c>
      <c r="J7" s="4">
        <f t="shared" si="2"/>
        <v>0</v>
      </c>
      <c r="K7" s="4">
        <v>0</v>
      </c>
      <c r="L7" s="2">
        <f>SERVICIOS!B13</f>
        <v>95119</v>
      </c>
      <c r="M7" s="4">
        <f t="shared" si="3"/>
        <v>155145.56</v>
      </c>
    </row>
    <row r="8" spans="1:13" ht="30" x14ac:dyDescent="0.25">
      <c r="A8" s="3" t="s">
        <v>25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  <c r="H8" s="4">
        <v>0</v>
      </c>
      <c r="I8" s="4">
        <v>0</v>
      </c>
      <c r="J8" s="4">
        <f t="shared" si="2"/>
        <v>0</v>
      </c>
      <c r="K8" s="4">
        <v>0</v>
      </c>
      <c r="L8" s="4">
        <v>0</v>
      </c>
      <c r="M8" s="4">
        <f t="shared" si="3"/>
        <v>0</v>
      </c>
    </row>
    <row r="9" spans="1:13" ht="60.75" customHeight="1" x14ac:dyDescent="0.25">
      <c r="A9" s="3" t="s">
        <v>26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  <c r="H9" s="4">
        <v>0</v>
      </c>
      <c r="I9" s="4">
        <v>0</v>
      </c>
      <c r="J9" s="4">
        <f t="shared" si="2"/>
        <v>0</v>
      </c>
      <c r="K9" s="4">
        <v>0</v>
      </c>
      <c r="L9" s="4">
        <v>0</v>
      </c>
      <c r="M9" s="4">
        <f t="shared" si="3"/>
        <v>0</v>
      </c>
    </row>
    <row r="10" spans="1:13" ht="45" x14ac:dyDescent="0.25">
      <c r="A10" s="3" t="s">
        <v>27</v>
      </c>
      <c r="B10" s="5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  <c r="H10" s="4">
        <v>0</v>
      </c>
      <c r="I10" s="9">
        <v>0</v>
      </c>
      <c r="J10" s="4">
        <f t="shared" si="2"/>
        <v>0</v>
      </c>
      <c r="K10" s="4">
        <v>0</v>
      </c>
      <c r="L10" s="9">
        <v>0</v>
      </c>
      <c r="M10" s="4">
        <f t="shared" si="3"/>
        <v>0</v>
      </c>
    </row>
    <row r="11" spans="1:13" x14ac:dyDescent="0.25">
      <c r="A11" s="3" t="s">
        <v>28</v>
      </c>
      <c r="B11" s="4">
        <f>OTROS!B2</f>
        <v>14996.199999999999</v>
      </c>
      <c r="C11" s="4">
        <f>OTROS!B3</f>
        <v>1687.57</v>
      </c>
      <c r="D11" s="4">
        <f t="shared" si="0"/>
        <v>16683.77</v>
      </c>
      <c r="E11" s="4">
        <v>0</v>
      </c>
      <c r="F11" s="4">
        <v>0</v>
      </c>
      <c r="G11" s="4">
        <f t="shared" si="1"/>
        <v>0</v>
      </c>
      <c r="H11" s="4">
        <v>0</v>
      </c>
      <c r="I11" s="4">
        <v>0</v>
      </c>
      <c r="J11" s="4">
        <f t="shared" si="2"/>
        <v>0</v>
      </c>
      <c r="K11" s="4">
        <v>0</v>
      </c>
      <c r="L11" s="4">
        <f>OTROS!B13</f>
        <v>0</v>
      </c>
      <c r="M11" s="4">
        <f t="shared" si="3"/>
        <v>16683.77</v>
      </c>
    </row>
    <row r="12" spans="1:13" x14ac:dyDescent="0.25">
      <c r="A12" s="7" t="s">
        <v>13</v>
      </c>
      <c r="B12" s="8">
        <f>SUM(B3:B11)</f>
        <v>397965.41000000003</v>
      </c>
      <c r="C12" s="8">
        <f t="shared" ref="C12:M12" si="4">SUM(C3:C11)</f>
        <v>11287.57</v>
      </c>
      <c r="D12" s="8">
        <f t="shared" si="4"/>
        <v>409252.98000000004</v>
      </c>
      <c r="E12" s="8">
        <f t="shared" si="4"/>
        <v>0</v>
      </c>
      <c r="F12" s="8">
        <f t="shared" si="4"/>
        <v>0</v>
      </c>
      <c r="G12" s="8">
        <f t="shared" si="4"/>
        <v>0</v>
      </c>
      <c r="H12" s="8">
        <f t="shared" si="4"/>
        <v>0</v>
      </c>
      <c r="I12" s="8">
        <f t="shared" si="4"/>
        <v>0</v>
      </c>
      <c r="J12" s="8">
        <f t="shared" si="4"/>
        <v>0</v>
      </c>
      <c r="K12" s="8">
        <f t="shared" si="4"/>
        <v>0</v>
      </c>
      <c r="L12" s="8">
        <f t="shared" si="4"/>
        <v>225370.38</v>
      </c>
      <c r="M12" s="8">
        <f t="shared" si="4"/>
        <v>634623.3600000001</v>
      </c>
    </row>
    <row r="15" spans="1:13" x14ac:dyDescent="0.25">
      <c r="A15" t="s">
        <v>29</v>
      </c>
    </row>
  </sheetData>
  <mergeCells count="7">
    <mergeCell ref="M1:M2"/>
    <mergeCell ref="A1:A2"/>
    <mergeCell ref="B1:D1"/>
    <mergeCell ref="E1:G1"/>
    <mergeCell ref="H1:J1"/>
    <mergeCell ref="K1:K2"/>
    <mergeCell ref="L1:L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&amp;CAÑO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4" sqref="B14"/>
    </sheetView>
  </sheetViews>
  <sheetFormatPr baseColWidth="10" defaultRowHeight="15" x14ac:dyDescent="0.25"/>
  <cols>
    <col min="1" max="1" width="41" customWidth="1"/>
    <col min="2" max="2" width="21.710937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f>14462.81+692.4+486.74</f>
        <v>15641.949999999999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ADJUDICACION CONTRATOS DE SUMINISTROS AÑO 2017&amp;R&amp;D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I14" sqref="I14"/>
    </sheetView>
  </sheetViews>
  <sheetFormatPr baseColWidth="10" defaultRowHeight="15" x14ac:dyDescent="0.25"/>
  <cols>
    <col min="1" max="1" width="39.28515625" customWidth="1"/>
    <col min="2" max="2" width="21.425781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PATRIMONIALES AÑO 2017&amp;R&amp;D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3" sqref="B3"/>
    </sheetView>
  </sheetViews>
  <sheetFormatPr baseColWidth="10" defaultRowHeight="15" x14ac:dyDescent="0.25"/>
  <cols>
    <col min="1" max="1" width="39.5703125" customWidth="1"/>
    <col min="2" max="2" width="17.425781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&amp;CRELACÓN IMPORTES DE ADJUDICACIÓN CONTRATOS DE GESTIÓN DE SERVICIO PÚBLICOS AÑO 2017&amp;R&amp;D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" sqref="B2"/>
    </sheetView>
  </sheetViews>
  <sheetFormatPr baseColWidth="10" defaultRowHeight="15" x14ac:dyDescent="0.25"/>
  <cols>
    <col min="1" max="1" width="39" customWidth="1"/>
    <col min="2" max="2" width="22.1406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f>20426.56+30000</f>
        <v>50426.559999999998</v>
      </c>
    </row>
    <row r="3" spans="1:2" x14ac:dyDescent="0.25">
      <c r="A3" t="s">
        <v>2</v>
      </c>
      <c r="B3" s="2">
        <v>9600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>
        <v>0</v>
      </c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f>8310+8800+14999+14999+14999+12000+9500+1222+90+10200</f>
        <v>95119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DE SERVICIOS AÑO 2017&amp;R&amp;D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G34" sqref="G34"/>
    </sheetView>
  </sheetViews>
  <sheetFormatPr baseColWidth="10" defaultRowHeight="15" x14ac:dyDescent="0.25"/>
  <cols>
    <col min="1" max="1" width="39.140625" customWidth="1"/>
    <col min="2" max="2" width="24.2851562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CONCESIÓN DE OBRA PÚBLICA AÑO 2017&amp;R&amp;D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3"/>
    </sheetView>
  </sheetViews>
  <sheetFormatPr baseColWidth="10" defaultRowHeight="15" x14ac:dyDescent="0.25"/>
  <cols>
    <col min="1" max="1" width="44.140625" customWidth="1"/>
    <col min="2" max="2" width="22.710937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DE COLABORACIÓN DEL SECTOR PÚBLICO Y SECTOR PRIVADO AÑO 2017&amp;R&amp;D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13" sqref="D13"/>
    </sheetView>
  </sheetViews>
  <sheetFormatPr baseColWidth="10" defaultRowHeight="15" x14ac:dyDescent="0.25"/>
  <cols>
    <col min="1" max="1" width="41.140625" customWidth="1"/>
    <col min="2" max="2" width="22.8554687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v>0</v>
      </c>
    </row>
    <row r="3" spans="1:2" x14ac:dyDescent="0.25">
      <c r="A3" t="s">
        <v>2</v>
      </c>
      <c r="B3" s="2">
        <v>0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ADJUDICACIÓN CONTRATOS ADMINISTRATIVOS ESPECIALES AÑO 2017&amp;R&amp;D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" sqref="B2"/>
    </sheetView>
  </sheetViews>
  <sheetFormatPr baseColWidth="10" defaultRowHeight="15" x14ac:dyDescent="0.25"/>
  <cols>
    <col min="1" max="1" width="43.7109375" customWidth="1"/>
    <col min="2" max="2" width="27.7109375" customWidth="1"/>
  </cols>
  <sheetData>
    <row r="1" spans="1:2" x14ac:dyDescent="0.25">
      <c r="B1" s="1" t="s">
        <v>1</v>
      </c>
    </row>
    <row r="2" spans="1:2" x14ac:dyDescent="0.25">
      <c r="A2" t="s">
        <v>0</v>
      </c>
      <c r="B2" s="2">
        <f>1625.53+3588.99+2661.95+3900.79+3218.94</f>
        <v>14996.199999999999</v>
      </c>
    </row>
    <row r="3" spans="1:2" x14ac:dyDescent="0.25">
      <c r="A3" t="s">
        <v>2</v>
      </c>
      <c r="B3" s="2">
        <f>302.52+302.52+420.06+302.52+359.95</f>
        <v>1687.57</v>
      </c>
    </row>
    <row r="4" spans="1:2" x14ac:dyDescent="0.25">
      <c r="B4" s="2"/>
    </row>
    <row r="5" spans="1:2" x14ac:dyDescent="0.25">
      <c r="A5" t="s">
        <v>3</v>
      </c>
      <c r="B5" s="2">
        <v>0</v>
      </c>
    </row>
    <row r="6" spans="1:2" x14ac:dyDescent="0.25">
      <c r="A6" t="s">
        <v>4</v>
      </c>
      <c r="B6" s="2">
        <v>0</v>
      </c>
    </row>
    <row r="7" spans="1:2" x14ac:dyDescent="0.25">
      <c r="B7" s="2"/>
    </row>
    <row r="8" spans="1:2" x14ac:dyDescent="0.25">
      <c r="A8" t="s">
        <v>5</v>
      </c>
      <c r="B8" s="2">
        <v>0</v>
      </c>
    </row>
    <row r="9" spans="1:2" x14ac:dyDescent="0.25">
      <c r="A9" t="s">
        <v>6</v>
      </c>
      <c r="B9" s="2">
        <v>0</v>
      </c>
    </row>
    <row r="10" spans="1:2" x14ac:dyDescent="0.25">
      <c r="B10" s="2"/>
    </row>
    <row r="11" spans="1:2" x14ac:dyDescent="0.25">
      <c r="A11" t="s">
        <v>7</v>
      </c>
      <c r="B11" s="2">
        <v>0</v>
      </c>
    </row>
    <row r="12" spans="1:2" x14ac:dyDescent="0.25">
      <c r="B12" s="2"/>
    </row>
    <row r="13" spans="1:2" x14ac:dyDescent="0.25">
      <c r="A13" t="s">
        <v>8</v>
      </c>
      <c r="B13" s="2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&amp;CRELACIÓN IMPORTES DE ADJUDICACIÓN OTROS CONTRATOS AÑO 2017&amp;R&amp;D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OBRAS</vt:lpstr>
      <vt:lpstr>SUMINISTROS</vt:lpstr>
      <vt:lpstr>PATRIMONIALES</vt:lpstr>
      <vt:lpstr>GESTION DE SERVICIOS PUBLICOS</vt:lpstr>
      <vt:lpstr>SERVICIOS</vt:lpstr>
      <vt:lpstr>CONCESION DE OBRA PUBLICA</vt:lpstr>
      <vt:lpstr>COLABORACION DEL SECTOR PUBLICO</vt:lpstr>
      <vt:lpstr>ADMINISTRATIVO ESPECIAL</vt:lpstr>
      <vt:lpstr>OTROS</vt:lpstr>
      <vt:lpstr>CUADRANTE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2022-05-09T06:36:30Z</cp:lastPrinted>
  <dcterms:created xsi:type="dcterms:W3CDTF">2016-06-01T12:58:27Z</dcterms:created>
  <dcterms:modified xsi:type="dcterms:W3CDTF">2022-05-09T07:37:19Z</dcterms:modified>
</cp:coreProperties>
</file>